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_д. 74  корп.1" sheetId="1" r:id="rId1"/>
  </sheets>
  <externalReferences>
    <externalReference r:id="rId2"/>
  </externalReferences>
  <definedNames>
    <definedName name="АДРЕС" localSheetId="0">'ул Салтыкова-Щедр_д. 74  корп.1'!$B$3</definedName>
    <definedName name="АДРЕС">#REF!</definedName>
    <definedName name="АДРЕС2">#REF!</definedName>
    <definedName name="ВХДОЛГ" localSheetId="0">'ул Салтыкова-Щедр_д. 74  корп.1'!$G$9</definedName>
    <definedName name="ВХДОЛГ">#REF!</definedName>
    <definedName name="ВХСАЛЬДО" localSheetId="0">'ул Салтыкова-Щедр_д. 74  корп.1'!$D$9</definedName>
    <definedName name="ВХСАЛЬДО">#REF!</definedName>
    <definedName name="ВХСАЛЬДО3МЕС">#REF!</definedName>
    <definedName name="ДОГОВОР" localSheetId="0">'ул Салтыкова-Щедр_д. 74  корп.1'!$B$4</definedName>
    <definedName name="ДОГОВОР">#REF!</definedName>
    <definedName name="ДОЛГ" localSheetId="0">'ул Салтыкова-Щедр_д. 74  корп.1'!$A$9</definedName>
    <definedName name="ДОЛГ">#REF!</definedName>
    <definedName name="ЗАТРАЧЕНОК" localSheetId="0">'ул Салтыкова-Щедр_д. 74  корп.1'!$D$41</definedName>
    <definedName name="ЗАТРАЧЕНОК">#REF!</definedName>
    <definedName name="ЗАТРАЧЕНОТ" localSheetId="0">'ул Салтыкова-Щедр_д. 74  корп.1'!$D$40</definedName>
    <definedName name="ЗАТРАЧЕНОТ">#REF!</definedName>
    <definedName name="ЗАТРЕМ" localSheetId="0">'ул Салтыкова-Щедр_д. 74  корп.1'!$D$57</definedName>
    <definedName name="ЗАТРЕМ">#REF!</definedName>
    <definedName name="ИСХДОЛГ" localSheetId="0">'ул Салтыкова-Щедр_д. 74  корп.1'!$G$46</definedName>
    <definedName name="ИСХДОЛГ">#REF!</definedName>
    <definedName name="ИСХСАЛЬДО" localSheetId="0">'ул Салтыкова-Щедр_д. 74  корп.1'!$D$46</definedName>
    <definedName name="ИСХСАЛЬДО">#REF!</definedName>
    <definedName name="ИСХСАЛЬДО3МЕС">#REF!</definedName>
    <definedName name="КАП" localSheetId="0">'ул Салтыкова-Щедр_д. 74  корп.1'!$C$41</definedName>
    <definedName name="КАП">#REF!</definedName>
    <definedName name="КАПРЕМ">#REF!</definedName>
    <definedName name="КПЕРЕЧИСК" localSheetId="0">'ул Салтыкова-Щедр_д. 74  корп.1'!$G$41</definedName>
    <definedName name="КПЕРЕЧИСК">#REF!</definedName>
    <definedName name="КПЕРЕЧИСТ" localSheetId="0">'ул Салтыкова-Щедр_д. 74  корп.1'!$G$40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Салтыкова-Щедр_д. 74  корп.1'!$D$55</definedName>
    <definedName name="НАЧРЕМ">#REF!</definedName>
    <definedName name="НЕЖНАЧРЕМ" localSheetId="0">'ул Салтыкова-Щедр_д. 74  корп.1'!$D$56</definedName>
    <definedName name="НЕЖНАЧРЕМ">#REF!</definedName>
    <definedName name="ОПАЛЧЕНОТ" localSheetId="0">'ул Салтыкова-Щедр_д. 74  корп.1'!$E$40</definedName>
    <definedName name="ОПАЛЧЕНОТ">#REF!</definedName>
    <definedName name="ОПЛАЧЕНОК" localSheetId="0">'ул Салтыкова-Щедр_д. 74  корп.1'!$E$41</definedName>
    <definedName name="ОПЛАЧЕНОК">#REF!</definedName>
    <definedName name="ОСВОЕНО">#REF!</definedName>
    <definedName name="ОСТ" localSheetId="0">'ул Салтыкова-Щедр_д. 74  корп.1'!$A$46</definedName>
    <definedName name="ОСТ">#REF!</definedName>
    <definedName name="ПЛОЩАДЬ" localSheetId="0">'ул Салтыкова-Щедр_д. 74  корп.1'!$B$5</definedName>
    <definedName name="ПЛОЩАДЬ">#REF!</definedName>
    <definedName name="ПЛОЩАДЬДОМА">#REF!</definedName>
    <definedName name="РАЗМЕРПЛАТЫ" localSheetId="0">'ул Салтыкова-Щедр_д. 74  корп.1'!$C$11</definedName>
    <definedName name="РАЗМЕРПЛАТЫ">#REF!</definedName>
    <definedName name="СНРЕМ" localSheetId="0">'ул Салтыкова-Щедр_д. 74  корп.1'!$D$54</definedName>
    <definedName name="СНРЕМ">#REF!</definedName>
    <definedName name="ТАРОТОП" localSheetId="0">'ул Салтыкова-Щедр_д. 74  корп.1'!$C$16</definedName>
    <definedName name="ТАРОТОП">#REF!</definedName>
    <definedName name="ТАРХВС" localSheetId="0">'ул Салтыкова-Щедр_д. 74  корп.1'!$C$17</definedName>
    <definedName name="ТАРХВС">#REF!</definedName>
    <definedName name="ТБО" localSheetId="0">'ул Салтыкова-Щедр_д. 74  корп.1'!$C$13</definedName>
    <definedName name="ТБО">#REF!</definedName>
    <definedName name="ТБОНАЧ" localSheetId="0">'ул Салтыкова-Щедр_д. 74  корп.1'!$D$13</definedName>
    <definedName name="ТБОНАЧ">#REF!</definedName>
    <definedName name="ТБОНЕД" localSheetId="0">'ул Салтыкова-Щедр_д. 74  корп.1'!$F$13</definedName>
    <definedName name="ТБОНЕД">#REF!</definedName>
    <definedName name="ТБООПЛ" localSheetId="0">'ул Салтыкова-Щедр_д. 74  корп.1'!$E$13</definedName>
    <definedName name="ТБООПЛ">#REF!</definedName>
    <definedName name="ТБОПОСТ" localSheetId="0">'ул Салтыкова-Щедр_д. 74  корп.1'!$G$13</definedName>
    <definedName name="ТБОПОСТ">#REF!</definedName>
    <definedName name="ТЕК" localSheetId="0">'ул Салтыкова-Щедр_д. 74  корп.1'!$C$40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<sst xmlns="http://schemas.openxmlformats.org/spreadsheetml/2006/main" count="73" uniqueCount="70">
  <si>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</si>
  <si>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</si>
  <si>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74  корп.1</t>
  </si>
  <si>
    <t>Договор управления №:</t>
  </si>
  <si>
    <t xml:space="preserve">№ 117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</si>
  <si>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</si>
  <si>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</si>
  <si>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</si>
  <si>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</si>
  <si>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</si>
  <si>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</si>
  <si>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</si>
  <si>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</si>
  <si>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</si>
  <si>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</si>
  <si>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</si>
  <si>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</si>
  <si>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</si>
  <si>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</si>
  <si>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</si>
  <si>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</si>
  <si>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</si>
  <si>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</si>
  <si>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</si>
  <si>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</si>
  <si>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</si>
  <si>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</si>
  <si>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</si>
  <si>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</si>
  <si>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</si>
  <si>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</si>
  <si>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</si>
  <si>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</si>
  <si>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</si>
  <si>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</si>
  <si>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</si>
  <si>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</si>
  <si>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</si>
  <si>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</si>
  <si>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</si>
  <si>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</si>
  <si>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</si>
  <si>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Техническое обследование лифтов</t>
  </si>
  <si>
    <t>Замена стояка ХВС</t>
  </si>
  <si>
    <t>Замена задвижек ГВС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</si>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</sst>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/>
  <dimension ref="A1:CS714"/>
  <sheetViews>
    <sheetView tabSelected="1" topLeftCell="A56" workbookViewId="0">
      <selection activeCell="B97" sqref="B97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7142.8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1229861.8000000014</v>
      </c>
      <c r="E9" s="10" t="s">
        <v>8</v>
      </c>
      <c r="F9" s="11"/>
      <c r="G9" s="9">
        <v>349269.28999999969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786220.03999999899</v>
      </c>
      <c r="E13" s="24">
        <v>762895.24999999744</v>
      </c>
      <c r="F13" s="25">
        <f>ТБОНАЧ-ТБООПЛ</f>
        <v>23324.790000001551</v>
      </c>
      <c r="G13" s="26">
        <f>ТБООПЛ</f>
        <v>762895.24999999744</v>
      </c>
    </row>
    <row r="14" spans="1:7" ht="13.5" thickBot="1" x14ac:dyDescent="0.25">
      <c r="A14" s="27"/>
      <c r="B14" s="28" t="s">
        <v>17</v>
      </c>
      <c r="C14" s="29"/>
      <c r="D14" s="30">
        <f>D13</f>
        <v>786220.03999999899</v>
      </c>
      <c r="E14" s="30">
        <f>E13</f>
        <v>762895.24999999744</v>
      </c>
      <c r="F14" s="30">
        <f>F13</f>
        <v>23324.790000001551</v>
      </c>
      <c r="G14" s="30">
        <f>SUM(ТБОПОСТ)</f>
        <v>762895.24999999744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2349905.8100000005</v>
      </c>
      <c r="E16" s="24">
        <v>2327270.2100000009</v>
      </c>
      <c r="F16" s="25">
        <f t="shared" ref="F16:F25" si="0">D16-E16</f>
        <v>22635.599999999627</v>
      </c>
      <c r="G16" s="26">
        <f t="shared" ref="G16:G25" si="1">E16</f>
        <v>2327270.2100000009</v>
      </c>
    </row>
    <row r="17" spans="1:7" x14ac:dyDescent="0.2">
      <c r="A17" s="34"/>
      <c r="B17" s="35" t="s">
        <v>20</v>
      </c>
      <c r="C17" s="23">
        <v>25.95</v>
      </c>
      <c r="D17" s="24">
        <v>322178.30999999953</v>
      </c>
      <c r="E17" s="24">
        <v>314395.50999999949</v>
      </c>
      <c r="F17" s="25">
        <f t="shared" si="0"/>
        <v>7782.8000000000466</v>
      </c>
      <c r="G17" s="26">
        <f t="shared" si="1"/>
        <v>314395.50999999949</v>
      </c>
    </row>
    <row r="18" spans="1:7" x14ac:dyDescent="0.2">
      <c r="A18" s="34"/>
      <c r="B18" s="35" t="s">
        <v>21</v>
      </c>
      <c r="C18" s="23">
        <v>17.79</v>
      </c>
      <c r="D18" s="24">
        <v>209613.7900000001</v>
      </c>
      <c r="E18" s="24">
        <v>210451.11000000025</v>
      </c>
      <c r="F18" s="25">
        <f t="shared" si="0"/>
        <v>-837.3200000001525</v>
      </c>
      <c r="G18" s="26">
        <f t="shared" si="1"/>
        <v>210451.11000000025</v>
      </c>
    </row>
    <row r="19" spans="1:7" x14ac:dyDescent="0.2">
      <c r="A19" s="34"/>
      <c r="B19" s="35" t="s">
        <v>22</v>
      </c>
      <c r="C19" s="23" t="s">
        <v>23</v>
      </c>
      <c r="D19" s="24">
        <v>1066359.32</v>
      </c>
      <c r="E19" s="24">
        <v>1082552.9499999995</v>
      </c>
      <c r="F19" s="25">
        <f t="shared" si="0"/>
        <v>-16193.629999999423</v>
      </c>
      <c r="G19" s="26">
        <f t="shared" si="1"/>
        <v>1082552.9499999995</v>
      </c>
    </row>
    <row r="20" spans="1:7" x14ac:dyDescent="0.2">
      <c r="A20" s="34"/>
      <c r="B20" s="35" t="s">
        <v>24</v>
      </c>
      <c r="C20" s="23">
        <v>17.79</v>
      </c>
      <c r="D20" s="24">
        <v>126815.50000000007</v>
      </c>
      <c r="E20" s="24">
        <v>128047.96000000004</v>
      </c>
      <c r="F20" s="25">
        <f t="shared" si="0"/>
        <v>-1232.4599999999627</v>
      </c>
      <c r="G20" s="26">
        <f t="shared" si="1"/>
        <v>128047.96000000004</v>
      </c>
    </row>
    <row r="21" spans="1:7" x14ac:dyDescent="0.2">
      <c r="A21" s="34"/>
      <c r="B21" s="35" t="s">
        <v>25</v>
      </c>
      <c r="C21" s="23">
        <v>4.2300000000000004</v>
      </c>
      <c r="D21" s="24">
        <v>380870.74000000017</v>
      </c>
      <c r="E21" s="24">
        <v>506560.96999999986</v>
      </c>
      <c r="F21" s="25">
        <f t="shared" si="0"/>
        <v>-125690.22999999969</v>
      </c>
      <c r="G21" s="26">
        <f t="shared" si="1"/>
        <v>506560.96999999986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4455743.4700000007</v>
      </c>
      <c r="E26" s="30">
        <f>SUM(E16:E25)</f>
        <v>4569278.71</v>
      </c>
      <c r="F26" s="30">
        <f>SUM(F16:F25)</f>
        <v>-113535.23999999955</v>
      </c>
      <c r="G26" s="30">
        <f>SUM(G16:G25)</f>
        <v>4569278.71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289827.82999999996</v>
      </c>
      <c r="E28" s="24">
        <v>272153.26999999984</v>
      </c>
      <c r="F28" s="25">
        <f>D28-E28</f>
        <v>17674.560000000114</v>
      </c>
      <c r="G28" s="26">
        <f t="shared" ref="G28:G37" si="2">E28</f>
        <v>272153.26999999984</v>
      </c>
    </row>
    <row r="29" spans="1:7" x14ac:dyDescent="0.2">
      <c r="A29" s="34"/>
      <c r="B29" s="35" t="s">
        <v>28</v>
      </c>
      <c r="C29" s="23">
        <v>3.15</v>
      </c>
      <c r="D29" s="24">
        <v>268779.24999999988</v>
      </c>
      <c r="E29" s="24">
        <v>264597.34000000008</v>
      </c>
      <c r="F29" s="25">
        <f>D29-E29</f>
        <v>4181.9099999997998</v>
      </c>
      <c r="G29" s="26">
        <f t="shared" si="2"/>
        <v>264597.34000000008</v>
      </c>
    </row>
    <row r="30" spans="1:7" x14ac:dyDescent="0.2">
      <c r="A30" s="34"/>
      <c r="B30" s="35" t="s">
        <v>29</v>
      </c>
      <c r="C30" s="23">
        <v>0</v>
      </c>
      <c r="D30" s="24">
        <v>60826.5</v>
      </c>
      <c r="E30" s="24">
        <v>60113.410000000011</v>
      </c>
      <c r="F30" s="25">
        <f t="shared" ref="F30:F37" si="3">D30-E30</f>
        <v>713.08999999998923</v>
      </c>
      <c r="G30" s="26">
        <f t="shared" si="2"/>
        <v>60113.410000000011</v>
      </c>
    </row>
    <row r="31" spans="1:7" x14ac:dyDescent="0.2">
      <c r="A31" s="34"/>
      <c r="B31" s="35" t="s">
        <v>30</v>
      </c>
      <c r="C31" s="23">
        <v>7.14</v>
      </c>
      <c r="D31" s="24">
        <v>26706.62</v>
      </c>
      <c r="E31" s="24">
        <v>26483.719999999998</v>
      </c>
      <c r="F31" s="25">
        <f t="shared" si="3"/>
        <v>222.90000000000146</v>
      </c>
      <c r="G31" s="26">
        <f t="shared" si="2"/>
        <v>26483.719999999998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646140.19999999984</v>
      </c>
      <c r="E38" s="30">
        <f>SUM(E28:E37)</f>
        <v>623347.73999999987</v>
      </c>
      <c r="F38" s="30">
        <f>SUM(F28:F37)</f>
        <v>22792.459999999905</v>
      </c>
      <c r="G38" s="30">
        <f>SUM(G28:G37)</f>
        <v>623347.73999999987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155824.49999999997</v>
      </c>
      <c r="E40" s="24">
        <v>153560.04000000012</v>
      </c>
      <c r="F40" s="25">
        <f>ЗАТРАЧЕНОТ-ОПАЛЧЕНОТ</f>
        <v>2264.4599999998463</v>
      </c>
      <c r="G40" s="45">
        <v>96355.260000000009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155824.49999999997</v>
      </c>
      <c r="E42" s="30">
        <f>E41+E40</f>
        <v>153560.04000000012</v>
      </c>
      <c r="F42" s="30">
        <f>F41+F40</f>
        <v>2264.4599999998463</v>
      </c>
      <c r="G42" s="30">
        <f>КПЕРЕЧИСТ+КПЕРЕЧИСК</f>
        <v>96355.260000000009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6043928.21</v>
      </c>
      <c r="E44" s="30">
        <f>E42+E38+E26+E14</f>
        <v>6109081.7399999974</v>
      </c>
      <c r="F44" s="30">
        <f>F42+F38+F26+F14</f>
        <v>-65153.529999998253</v>
      </c>
      <c r="G44" s="30">
        <f>G42+G38+G26+G14</f>
        <v>6051876.9599999972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1164708.2699999991</v>
      </c>
      <c r="E46" s="10" t="s">
        <v>8</v>
      </c>
      <c r="F46" s="11"/>
      <c r="G46" s="9">
        <v>355717.55999999982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-51632.500000000087</v>
      </c>
      <c r="E54" s="56"/>
    </row>
    <row r="55" spans="1:7" x14ac:dyDescent="0.2">
      <c r="A55" s="54" t="s">
        <v>40</v>
      </c>
      <c r="B55" s="57"/>
      <c r="D55" s="56">
        <v>153560.0400000001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96355.260000000009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88000</v>
      </c>
      <c r="G58" s="61"/>
    </row>
    <row r="59" spans="1:7" s="63" customFormat="1" x14ac:dyDescent="0.2">
      <c r="A59" s="62" t="s">
        <v>43</v>
      </c>
      <c r="B59" s="62"/>
      <c r="C59" s="62"/>
      <c r="D59" s="62"/>
      <c r="E59" s="62"/>
      <c r="F59" s="62">
        <v>3510.46</v>
      </c>
      <c r="G59" s="62"/>
    </row>
    <row r="60" spans="1:7" s="63" customFormat="1" x14ac:dyDescent="0.2">
      <c r="A60" s="62" t="s">
        <v>44</v>
      </c>
      <c r="B60" s="62"/>
      <c r="C60" s="62"/>
      <c r="D60" s="62"/>
      <c r="E60" s="62"/>
      <c r="F60" s="62">
        <v>4844.8</v>
      </c>
      <c r="G60" s="62"/>
    </row>
    <row r="61" spans="1:7" s="63" customFormat="1" x14ac:dyDescent="0.2">
      <c r="A61" s="63" t="s">
        <v>45</v>
      </c>
      <c r="D61" s="64">
        <v>5572.2799999999988</v>
      </c>
      <c r="E61" s="65"/>
    </row>
    <row r="62" spans="1:7" s="63" customFormat="1" x14ac:dyDescent="0.2"/>
    <row r="63" spans="1:7" s="63" customFormat="1" x14ac:dyDescent="0.2">
      <c r="A63" s="66" t="s">
        <v>46</v>
      </c>
    </row>
    <row r="64" spans="1:7" s="63" customFormat="1" x14ac:dyDescent="0.2"/>
    <row r="65" spans="1:97" s="63" customFormat="1" x14ac:dyDescent="0.2">
      <c r="A65" s="67" t="s">
        <v>47</v>
      </c>
      <c r="B65" s="67"/>
      <c r="D65" s="68">
        <v>17728.780000000028</v>
      </c>
      <c r="E65" s="69"/>
    </row>
    <row r="66" spans="1:97" s="63" customFormat="1" x14ac:dyDescent="0.2">
      <c r="A66" s="67" t="s">
        <v>48</v>
      </c>
      <c r="B66" s="67"/>
      <c r="D66" s="70">
        <v>0</v>
      </c>
      <c r="E66" s="71"/>
    </row>
    <row r="67" spans="1:97" s="63" customFormat="1" x14ac:dyDescent="0.2">
      <c r="A67" s="67" t="s">
        <v>49</v>
      </c>
      <c r="B67" s="67"/>
      <c r="D67" s="70">
        <v>6000</v>
      </c>
      <c r="E67" s="71"/>
    </row>
    <row r="68" spans="1:97" s="63" customFormat="1" x14ac:dyDescent="0.2">
      <c r="A68" s="67" t="s">
        <v>50</v>
      </c>
      <c r="B68" s="67"/>
      <c r="D68" s="70">
        <v>621362.63</v>
      </c>
      <c r="E68" s="71"/>
    </row>
    <row r="69" spans="1:97" s="63" customFormat="1" x14ac:dyDescent="0.2">
      <c r="A69" s="67" t="s">
        <v>51</v>
      </c>
      <c r="B69" s="67"/>
      <c r="D69" s="72">
        <v>0</v>
      </c>
      <c r="E69" s="73"/>
    </row>
    <row r="70" spans="1:97" s="63" customFormat="1" x14ac:dyDescent="0.2">
      <c r="A70" s="74" t="s">
        <v>52</v>
      </c>
      <c r="B70" s="74"/>
      <c r="C70" s="74"/>
      <c r="D70" s="74"/>
      <c r="E70" s="74"/>
      <c r="F70" s="74" t="s">
        <v>53</v>
      </c>
      <c r="G70" s="74"/>
    </row>
    <row r="71" spans="1:97" s="63" customFormat="1" x14ac:dyDescent="0.2">
      <c r="A71" s="75" t="s">
        <v>54</v>
      </c>
      <c r="B71" s="75"/>
      <c r="D71" s="76">
        <v>23728.780000000028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55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56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57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58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59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60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61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62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63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64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65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66</v>
      </c>
      <c r="B92" s="80"/>
      <c r="C92" s="80"/>
      <c r="D92" s="80"/>
      <c r="E92" s="80"/>
      <c r="F92" s="81" t="s">
        <v>67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68</v>
      </c>
      <c r="B95" s="80"/>
      <c r="C95" s="80"/>
      <c r="D95" s="80"/>
      <c r="E95" s="80"/>
      <c r="F95" s="81" t="s">
        <v>69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Салтыкова-Щедр_д. 74  корп.1</vt:lpstr>
      <vt:lpstr>'ул Салтыкова-Щедр_д. 74  корп.1'!АДРЕС</vt:lpstr>
      <vt:lpstr>'ул Салтыкова-Щедр_д. 74  корп.1'!ВХДОЛГ</vt:lpstr>
      <vt:lpstr>'ул Салтыкова-Щедр_д. 74  корп.1'!ВХСАЛЬДО</vt:lpstr>
      <vt:lpstr>'ул Салтыкова-Щедр_д. 74  корп.1'!ДОГОВОР</vt:lpstr>
      <vt:lpstr>'ул Салтыкова-Щедр_д. 74  корп.1'!ДОЛГ</vt:lpstr>
      <vt:lpstr>'ул Салтыкова-Щедр_д. 74  корп.1'!ЗАТРАЧЕНОК</vt:lpstr>
      <vt:lpstr>'ул Салтыкова-Щедр_д. 74  корп.1'!ЗАТРАЧЕНОТ</vt:lpstr>
      <vt:lpstr>'ул Салтыкова-Щедр_д. 74  корп.1'!ЗАТРЕМ</vt:lpstr>
      <vt:lpstr>'ул Салтыкова-Щедр_д. 74  корп.1'!ИСХДОЛГ</vt:lpstr>
      <vt:lpstr>'ул Салтыкова-Щедр_д. 74  корп.1'!ИСХСАЛЬДО</vt:lpstr>
      <vt:lpstr>'ул Салтыкова-Щедр_д. 74  корп.1'!КАП</vt:lpstr>
      <vt:lpstr>'ул Салтыкова-Щедр_д. 74  корп.1'!КПЕРЕЧИСК</vt:lpstr>
      <vt:lpstr>'ул Салтыкова-Щедр_д. 74  корп.1'!КПЕРЕЧИСТ</vt:lpstr>
      <vt:lpstr>'ул Салтыкова-Щедр_д. 74  корп.1'!НАЧРЕМ</vt:lpstr>
      <vt:lpstr>'ул Салтыкова-Щедр_д. 74  корп.1'!НЕЖНАЧРЕМ</vt:lpstr>
      <vt:lpstr>'ул Салтыкова-Щедр_д. 74  корп.1'!ОПАЛЧЕНОТ</vt:lpstr>
      <vt:lpstr>'ул Салтыкова-Щедр_д. 74  корп.1'!ОПЛАЧЕНОК</vt:lpstr>
      <vt:lpstr>'ул Салтыкова-Щедр_д. 74  корп.1'!ОСТ</vt:lpstr>
      <vt:lpstr>'ул Салтыкова-Щедр_д. 74  корп.1'!ПЛОЩАДЬ</vt:lpstr>
      <vt:lpstr>'ул Салтыкова-Щедр_д. 74  корп.1'!РАЗМЕРПЛАТЫ</vt:lpstr>
      <vt:lpstr>'ул Салтыкова-Щедр_д. 74  корп.1'!СНРЕМ</vt:lpstr>
      <vt:lpstr>'ул Салтыкова-Щедр_д. 74  корп.1'!ТАРОТОП</vt:lpstr>
      <vt:lpstr>'ул Салтыкова-Щедр_д. 74  корп.1'!ТАРХВС</vt:lpstr>
      <vt:lpstr>'ул Салтыкова-Щедр_д. 74  корп.1'!ТБО</vt:lpstr>
      <vt:lpstr>'ул Салтыкова-Щедр_д. 74  корп.1'!ТБОНАЧ</vt:lpstr>
      <vt:lpstr>'ул Салтыкова-Щедр_д. 74  корп.1'!ТБОНЕД</vt:lpstr>
      <vt:lpstr>'ул Салтыкова-Щедр_д. 74  корп.1'!ТБООПЛ</vt:lpstr>
      <vt:lpstr>'ул Салтыкова-Щедр_д. 74  корп.1'!ТБОПОСТ</vt:lpstr>
      <vt:lpstr>'ул Салтыкова-Щедр_д. 74  корп.1'!ТЕК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2018-03-30T12:50:18Z</dcterms:created>
  <dcterms:modified xsi:type="dcterms:W3CDTF">2018-03-30T12:50:18Z</dcterms:modified>
</cp:coreProperties>
</file>